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brumr\AppData\Local\Microsoft\Windows\INetCache\Content.Outlook\JZ75LVWJ\"/>
    </mc:Choice>
  </mc:AlternateContent>
  <xr:revisionPtr revIDLastSave="0" documentId="13_ncr:1_{2C3ACBE6-F844-4856-A6E5-D8AC6473BACC}" xr6:coauthVersionLast="47" xr6:coauthVersionMax="47" xr10:uidLastSave="{00000000-0000-0000-0000-000000000000}"/>
  <bookViews>
    <workbookView xWindow="25080" yWindow="-120" windowWidth="25440" windowHeight="15390" activeTab="4" xr2:uid="{60931FF7-F268-4B34-926B-D63DB89CCC73}"/>
  </bookViews>
  <sheets>
    <sheet name="Scatterplot" sheetId="1" r:id="rId1"/>
    <sheet name="Pareto" sheetId="5" r:id="rId2"/>
    <sheet name="Control Chart" sheetId="4" r:id="rId3"/>
    <sheet name="Pie Chart" sheetId="3" r:id="rId4"/>
    <sheet name="Histogram" sheetId="2" r:id="rId5"/>
  </sheets>
  <definedNames>
    <definedName name="_xlchart.v1.0" hidden="1">Pareto!$A$4:$A$10</definedName>
    <definedName name="_xlchart.v1.1" hidden="1">Pareto!$B$3</definedName>
    <definedName name="_xlchart.v1.2" hidden="1">Pareto!$B$4:$B$10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4" l="1"/>
  <c r="H6" i="4" s="1"/>
  <c r="D10" i="1"/>
  <c r="D9" i="1"/>
  <c r="H7" i="4" l="1"/>
</calcChain>
</file>

<file path=xl/sharedStrings.xml><?xml version="1.0" encoding="utf-8"?>
<sst xmlns="http://schemas.openxmlformats.org/spreadsheetml/2006/main" count="38" uniqueCount="34">
  <si>
    <t>SCATTERPLOT TEMPLATE</t>
  </si>
  <si>
    <t xml:space="preserve">Hand hygiene compliance rate </t>
  </si>
  <si>
    <t>Healthcare-associated infection index rate</t>
  </si>
  <si>
    <t>Calculations</t>
  </si>
  <si>
    <t xml:space="preserve">R  </t>
  </si>
  <si>
    <t>R squared</t>
  </si>
  <si>
    <t>PARETO CHART TEMPLATE</t>
  </si>
  <si>
    <t>Missed Opportunity/Moment</t>
  </si>
  <si>
    <t>Frequency of Missed Opportunity</t>
  </si>
  <si>
    <t>Before touching resident</t>
  </si>
  <si>
    <t>After touching resident</t>
  </si>
  <si>
    <t>After touching resident surroundings</t>
  </si>
  <si>
    <t>Before a clean/aseptic procedure</t>
  </si>
  <si>
    <t>After body fluid exposure risk</t>
  </si>
  <si>
    <t>Before donning gloves</t>
  </si>
  <si>
    <t>After doffing gloves</t>
  </si>
  <si>
    <t>CONTROL CHART TEMPLATE</t>
  </si>
  <si>
    <t>Date</t>
  </si>
  <si>
    <t>Percentage</t>
  </si>
  <si>
    <t>Mean</t>
  </si>
  <si>
    <t>UCL</t>
  </si>
  <si>
    <t>LCL</t>
  </si>
  <si>
    <t>PIE CHART TEMPLATE</t>
  </si>
  <si>
    <t>Sharp Injuries by Device</t>
  </si>
  <si>
    <t># of Injuries</t>
  </si>
  <si>
    <t>Needle</t>
  </si>
  <si>
    <t>Butterfly</t>
  </si>
  <si>
    <t>Insulin needle</t>
  </si>
  <si>
    <t>Scalpel</t>
  </si>
  <si>
    <t>Heparin Needle</t>
  </si>
  <si>
    <t>Angiocath</t>
  </si>
  <si>
    <t>HISTOGRAM TEMPLATE</t>
  </si>
  <si>
    <t>Date of symptom onset</t>
  </si>
  <si>
    <t>Number of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</si>
</sst>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2" xfId="0" applyFont="1" applyBorder="1"/>
    <xf numFmtId="0" fontId="0" fillId="0" borderId="2" xfId="0" applyBorder="1"/>
    <xf numFmtId="16" fontId="0" fillId="0" borderId="0" xfId="0" applyNumberFormat="1"/>
    <xf numFmtId="16" fontId="0" fillId="0" borderId="0" xfId="0" applyNumberFormat="1" applyAlignment="1">
      <alignment horizontal="left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Monthly</a:t>
            </a:r>
            <a:r>
              <a:rPr lang="en-US" sz="2000" baseline="0"/>
              <a:t> HAI Index Rates and Hand Hygiene Rates, July 2022</a:t>
            </a:r>
            <a:endParaRPr lang="en-US" sz="2000"/>
          </a:p>
        </c:rich>
      </c:tx>
      <c:layout>
        <c:manualLayout>
          <c:xMode val="edge"/>
          <c:yMode val="edge"/>
          <c:x val="0.19357340856247041"/>
          <c:y val="4.0747021599486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212116090678187E-2"/>
          <c:y val="0.15802958389332092"/>
          <c:w val="0.86834643334511485"/>
          <c:h val="0.64316006070966314"/>
        </c:manualLayout>
      </c:layout>
      <c:scatterChart>
        <c:scatterStyle val="lineMarker"/>
        <c:varyColors val="0"/>
        <c:ser>
          <c:idx val="0"/>
          <c:order val="0"/>
          <c:tx>
            <c:strRef>
              <c:f>Scatterplot!$B$3</c:f>
              <c:strCache>
                <c:ptCount val="1"/>
                <c:pt idx="0">
                  <c:v>Healthcare-associated infection index rate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34925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2000253954787179E-2"/>
                  <c:y val="-0.464128270884806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Scatterplot!$A$4:$A$28</c:f>
              <c:numCache>
                <c:formatCode>General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25</c:v>
                </c:pt>
                <c:pt idx="3">
                  <c:v>50</c:v>
                </c:pt>
                <c:pt idx="4">
                  <c:v>15</c:v>
                </c:pt>
                <c:pt idx="5">
                  <c:v>18</c:v>
                </c:pt>
                <c:pt idx="6">
                  <c:v>22</c:v>
                </c:pt>
                <c:pt idx="7">
                  <c:v>37</c:v>
                </c:pt>
                <c:pt idx="8">
                  <c:v>36</c:v>
                </c:pt>
                <c:pt idx="9">
                  <c:v>96</c:v>
                </c:pt>
                <c:pt idx="10">
                  <c:v>90</c:v>
                </c:pt>
                <c:pt idx="11">
                  <c:v>70</c:v>
                </c:pt>
                <c:pt idx="12">
                  <c:v>75</c:v>
                </c:pt>
                <c:pt idx="13">
                  <c:v>78</c:v>
                </c:pt>
                <c:pt idx="14">
                  <c:v>30</c:v>
                </c:pt>
                <c:pt idx="15">
                  <c:v>40</c:v>
                </c:pt>
                <c:pt idx="16">
                  <c:v>23</c:v>
                </c:pt>
                <c:pt idx="17">
                  <c:v>69</c:v>
                </c:pt>
                <c:pt idx="18">
                  <c:v>74</c:v>
                </c:pt>
                <c:pt idx="19">
                  <c:v>65</c:v>
                </c:pt>
                <c:pt idx="20">
                  <c:v>23</c:v>
                </c:pt>
                <c:pt idx="21">
                  <c:v>20</c:v>
                </c:pt>
                <c:pt idx="22">
                  <c:v>10</c:v>
                </c:pt>
                <c:pt idx="23">
                  <c:v>84</c:v>
                </c:pt>
                <c:pt idx="24">
                  <c:v>93</c:v>
                </c:pt>
              </c:numCache>
            </c:numRef>
          </c:xVal>
          <c:yVal>
            <c:numRef>
              <c:f>Scatterplot!$B$4:$B$28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4C-4E51-8ABB-155606B62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0061192"/>
        <c:axId val="1000061520"/>
      </c:scatterChart>
      <c:valAx>
        <c:axId val="1000061192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Hand</a:t>
                </a:r>
                <a:r>
                  <a:rPr lang="en-US" sz="1400" baseline="0"/>
                  <a:t> hygiene compliance rate (%)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061520"/>
        <c:crosses val="autoZero"/>
        <c:crossBetween val="midCat"/>
      </c:valAx>
      <c:valAx>
        <c:axId val="1000061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Healthcare-associated</a:t>
                </a:r>
                <a:r>
                  <a:rPr lang="en-US" sz="1400" baseline="0"/>
                  <a:t> infection index rate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2.0270225810174101E-2"/>
              <c:y val="0.21444055907908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061192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Nurse</a:t>
            </a:r>
            <a:r>
              <a:rPr lang="en-US" sz="1800" baseline="0">
                <a:solidFill>
                  <a:sysClr val="windowText" lastClr="000000"/>
                </a:solidFill>
              </a:rPr>
              <a:t> Staffing Levels, Septemeber 2021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058473171334063E-2"/>
          <c:y val="0.10143571469624692"/>
          <c:w val="0.92125217080597654"/>
          <c:h val="0.77014579381956816"/>
        </c:manualLayout>
      </c:layout>
      <c:lineChart>
        <c:grouping val="standard"/>
        <c:varyColors val="0"/>
        <c:ser>
          <c:idx val="1"/>
          <c:order val="1"/>
          <c:tx>
            <c:strRef>
              <c:f>'Control Chart'!$C$3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'Control Chart'!$A$4:$A$33</c:f>
              <c:numCache>
                <c:formatCode>d\-mmm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'Control Chart'!$C$4:$C$33</c:f>
              <c:numCache>
                <c:formatCode>General</c:formatCode>
                <c:ptCount val="30"/>
                <c:pt idx="0">
                  <c:v>-0.23166999999999999</c:v>
                </c:pt>
                <c:pt idx="1">
                  <c:v>-0.23166999999999999</c:v>
                </c:pt>
                <c:pt idx="2">
                  <c:v>-0.23166999999999999</c:v>
                </c:pt>
                <c:pt idx="3">
                  <c:v>-0.23166999999999999</c:v>
                </c:pt>
                <c:pt idx="4">
                  <c:v>-0.23166999999999999</c:v>
                </c:pt>
                <c:pt idx="5">
                  <c:v>-0.23166999999999999</c:v>
                </c:pt>
                <c:pt idx="6">
                  <c:v>-0.23166999999999999</c:v>
                </c:pt>
                <c:pt idx="7">
                  <c:v>-0.23166999999999999</c:v>
                </c:pt>
                <c:pt idx="8">
                  <c:v>-0.23166999999999999</c:v>
                </c:pt>
                <c:pt idx="9">
                  <c:v>-0.23166999999999999</c:v>
                </c:pt>
                <c:pt idx="10">
                  <c:v>-0.23166999999999999</c:v>
                </c:pt>
                <c:pt idx="11">
                  <c:v>-0.23166999999999999</c:v>
                </c:pt>
                <c:pt idx="12">
                  <c:v>-0.23166999999999999</c:v>
                </c:pt>
                <c:pt idx="13">
                  <c:v>-0.23166999999999999</c:v>
                </c:pt>
                <c:pt idx="14">
                  <c:v>-0.23166999999999999</c:v>
                </c:pt>
                <c:pt idx="15">
                  <c:v>-0.23166999999999999</c:v>
                </c:pt>
                <c:pt idx="16">
                  <c:v>-0.23166999999999999</c:v>
                </c:pt>
                <c:pt idx="17">
                  <c:v>-0.23166999999999999</c:v>
                </c:pt>
                <c:pt idx="18">
                  <c:v>-0.23166999999999999</c:v>
                </c:pt>
                <c:pt idx="19">
                  <c:v>-0.23166999999999999</c:v>
                </c:pt>
                <c:pt idx="20">
                  <c:v>-0.23166999999999999</c:v>
                </c:pt>
                <c:pt idx="21">
                  <c:v>-0.23166999999999999</c:v>
                </c:pt>
                <c:pt idx="22">
                  <c:v>-0.23166999999999999</c:v>
                </c:pt>
                <c:pt idx="23">
                  <c:v>-0.23166999999999999</c:v>
                </c:pt>
                <c:pt idx="24">
                  <c:v>-0.23166999999999999</c:v>
                </c:pt>
                <c:pt idx="25">
                  <c:v>-0.23166999999999999</c:v>
                </c:pt>
                <c:pt idx="26">
                  <c:v>-0.23166999999999999</c:v>
                </c:pt>
                <c:pt idx="27">
                  <c:v>-0.23166999999999999</c:v>
                </c:pt>
                <c:pt idx="28">
                  <c:v>-0.23166999999999999</c:v>
                </c:pt>
                <c:pt idx="29">
                  <c:v>-0.23166999999999999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2-4AB5-96B0-E091DED989FF}"/>
            </c:ext>
          </c:extLst>
        </c:ser>
        <c:ser>
          <c:idx val="2"/>
          <c:order val="2"/>
          <c:tx>
            <c:strRef>
              <c:f>'Control Chart'!$D$3</c:f>
              <c:strCache>
                <c:ptCount val="1"/>
                <c:pt idx="0">
                  <c:v>UCL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3.069736403069756E-2"/>
                  <c:y val="-1.703163017031630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B2-4AB5-96B0-E091DED989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'Control Chart'!$A$4:$A$33</c:f>
              <c:numCache>
                <c:formatCode>d\-mmm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'Control Chart'!$D$4:$D$33</c:f>
              <c:numCache>
                <c:formatCode>General</c:formatCode>
                <c:ptCount val="30"/>
                <c:pt idx="0">
                  <c:v>0.86317600000000005</c:v>
                </c:pt>
                <c:pt idx="1">
                  <c:v>0.86317600000000005</c:v>
                </c:pt>
                <c:pt idx="2">
                  <c:v>0.86317600000000005</c:v>
                </c:pt>
                <c:pt idx="3">
                  <c:v>0.86317600000000005</c:v>
                </c:pt>
                <c:pt idx="4">
                  <c:v>0.86317600000000005</c:v>
                </c:pt>
                <c:pt idx="5">
                  <c:v>0.86317600000000005</c:v>
                </c:pt>
                <c:pt idx="6">
                  <c:v>0.86317600000000005</c:v>
                </c:pt>
                <c:pt idx="7">
                  <c:v>0.86317600000000005</c:v>
                </c:pt>
                <c:pt idx="8">
                  <c:v>0.86317600000000005</c:v>
                </c:pt>
                <c:pt idx="9">
                  <c:v>0.86317600000000005</c:v>
                </c:pt>
                <c:pt idx="10">
                  <c:v>0.86317600000000005</c:v>
                </c:pt>
                <c:pt idx="11">
                  <c:v>0.86317600000000005</c:v>
                </c:pt>
                <c:pt idx="12">
                  <c:v>0.86317600000000005</c:v>
                </c:pt>
                <c:pt idx="13">
                  <c:v>0.86317600000000005</c:v>
                </c:pt>
                <c:pt idx="14">
                  <c:v>0.86317600000000005</c:v>
                </c:pt>
                <c:pt idx="15">
                  <c:v>0.86317600000000005</c:v>
                </c:pt>
                <c:pt idx="16">
                  <c:v>0.86317600000000005</c:v>
                </c:pt>
                <c:pt idx="17">
                  <c:v>0.86317600000000005</c:v>
                </c:pt>
                <c:pt idx="18">
                  <c:v>0.86317600000000005</c:v>
                </c:pt>
                <c:pt idx="19">
                  <c:v>0.86317600000000005</c:v>
                </c:pt>
                <c:pt idx="20">
                  <c:v>0.86317600000000005</c:v>
                </c:pt>
                <c:pt idx="21">
                  <c:v>0.86317600000000005</c:v>
                </c:pt>
                <c:pt idx="22">
                  <c:v>0.86317600000000005</c:v>
                </c:pt>
                <c:pt idx="23">
                  <c:v>0.86317600000000005</c:v>
                </c:pt>
                <c:pt idx="24">
                  <c:v>0.86317600000000005</c:v>
                </c:pt>
                <c:pt idx="25">
                  <c:v>0.86317600000000005</c:v>
                </c:pt>
                <c:pt idx="26">
                  <c:v>0.86317600000000005</c:v>
                </c:pt>
                <c:pt idx="27">
                  <c:v>0.86317600000000005</c:v>
                </c:pt>
                <c:pt idx="28">
                  <c:v>0.86317600000000005</c:v>
                </c:pt>
                <c:pt idx="29">
                  <c:v>0.86317600000000005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2-4AB5-96B0-E091DED989FF}"/>
            </c:ext>
          </c:extLst>
        </c:ser>
        <c:ser>
          <c:idx val="3"/>
          <c:order val="3"/>
          <c:tx>
            <c:strRef>
              <c:f>'Control Chart'!$E$3</c:f>
              <c:strCache>
                <c:ptCount val="1"/>
                <c:pt idx="0">
                  <c:v>LCL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2.9362696029362697E-2"/>
                  <c:y val="-1.703163017031621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B2-4AB5-96B0-E091DED989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'Control Chart'!$A$4:$A$33</c:f>
              <c:numCache>
                <c:formatCode>d\-mmm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'Control Chart'!$E$4:$E$33</c:f>
              <c:numCache>
                <c:formatCode>General</c:formatCode>
                <c:ptCount val="30"/>
                <c:pt idx="0">
                  <c:v>-1.3265100000000001</c:v>
                </c:pt>
                <c:pt idx="1">
                  <c:v>-1.3265100000000001</c:v>
                </c:pt>
                <c:pt idx="2">
                  <c:v>-1.3265100000000001</c:v>
                </c:pt>
                <c:pt idx="3">
                  <c:v>-1.3265100000000001</c:v>
                </c:pt>
                <c:pt idx="4">
                  <c:v>-1.3265100000000001</c:v>
                </c:pt>
                <c:pt idx="5">
                  <c:v>-1.3265100000000001</c:v>
                </c:pt>
                <c:pt idx="6">
                  <c:v>-1.3265100000000001</c:v>
                </c:pt>
                <c:pt idx="7">
                  <c:v>-1.3265100000000001</c:v>
                </c:pt>
                <c:pt idx="8">
                  <c:v>-1.3265100000000001</c:v>
                </c:pt>
                <c:pt idx="9">
                  <c:v>-1.3265100000000001</c:v>
                </c:pt>
                <c:pt idx="10">
                  <c:v>-1.3265100000000001</c:v>
                </c:pt>
                <c:pt idx="11">
                  <c:v>-1.3265100000000001</c:v>
                </c:pt>
                <c:pt idx="12">
                  <c:v>-1.3265100000000001</c:v>
                </c:pt>
                <c:pt idx="13">
                  <c:v>-1.3265100000000001</c:v>
                </c:pt>
                <c:pt idx="14">
                  <c:v>-1.3265100000000001</c:v>
                </c:pt>
                <c:pt idx="15">
                  <c:v>-1.3265100000000001</c:v>
                </c:pt>
                <c:pt idx="16">
                  <c:v>-1.3265100000000001</c:v>
                </c:pt>
                <c:pt idx="17">
                  <c:v>-1.3265100000000001</c:v>
                </c:pt>
                <c:pt idx="18">
                  <c:v>-1.3265100000000001</c:v>
                </c:pt>
                <c:pt idx="19">
                  <c:v>-1.3265100000000001</c:v>
                </c:pt>
                <c:pt idx="20">
                  <c:v>-1.3265100000000001</c:v>
                </c:pt>
                <c:pt idx="21">
                  <c:v>-1.3265100000000001</c:v>
                </c:pt>
                <c:pt idx="22">
                  <c:v>-1.3265100000000001</c:v>
                </c:pt>
                <c:pt idx="23">
                  <c:v>-1.3265100000000001</c:v>
                </c:pt>
                <c:pt idx="24">
                  <c:v>-1.3265100000000001</c:v>
                </c:pt>
                <c:pt idx="25">
                  <c:v>-1.3265100000000001</c:v>
                </c:pt>
                <c:pt idx="26">
                  <c:v>-1.3265100000000001</c:v>
                </c:pt>
                <c:pt idx="27">
                  <c:v>-1.3265100000000001</c:v>
                </c:pt>
                <c:pt idx="28">
                  <c:v>-1.3265100000000001</c:v>
                </c:pt>
                <c:pt idx="29">
                  <c:v>-1.3265100000000001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B2-4AB5-96B0-E091DED98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581576"/>
        <c:axId val="1245582560"/>
      </c:lineChart>
      <c:lineChart>
        <c:grouping val="stacked"/>
        <c:varyColors val="0"/>
        <c:ser>
          <c:idx val="0"/>
          <c:order val="0"/>
          <c:tx>
            <c:strRef>
              <c:f>'Control Chart'!$B$3</c:f>
              <c:strCache>
                <c:ptCount val="1"/>
                <c:pt idx="0">
                  <c:v>Percentage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5875" cap="rnd">
                <a:solidFill>
                  <a:schemeClr val="accent1"/>
                </a:solidFill>
                <a:headEnd type="oval"/>
                <a:tailEnd type="oval"/>
              </a:ln>
              <a:effectLst/>
            </c:spPr>
          </c:marker>
          <c:cat>
            <c:numRef>
              <c:f>'Control Chart'!$A$4:$A$33</c:f>
              <c:numCache>
                <c:formatCode>d\-mmm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'Control Chart'!$B$4:$B$33</c:f>
              <c:numCache>
                <c:formatCode>General</c:formatCode>
                <c:ptCount val="30"/>
                <c:pt idx="0">
                  <c:v>-0.35</c:v>
                </c:pt>
                <c:pt idx="1">
                  <c:v>-0.35</c:v>
                </c:pt>
                <c:pt idx="2">
                  <c:v>0.15</c:v>
                </c:pt>
                <c:pt idx="3">
                  <c:v>0.15</c:v>
                </c:pt>
                <c:pt idx="4">
                  <c:v>-0.25</c:v>
                </c:pt>
                <c:pt idx="5">
                  <c:v>-0.25</c:v>
                </c:pt>
                <c:pt idx="6">
                  <c:v>0.25</c:v>
                </c:pt>
                <c:pt idx="7">
                  <c:v>0</c:v>
                </c:pt>
                <c:pt idx="8">
                  <c:v>0.25</c:v>
                </c:pt>
                <c:pt idx="9">
                  <c:v>0</c:v>
                </c:pt>
                <c:pt idx="10">
                  <c:v>0.25</c:v>
                </c:pt>
                <c:pt idx="11">
                  <c:v>-1</c:v>
                </c:pt>
                <c:pt idx="12">
                  <c:v>-0.6</c:v>
                </c:pt>
                <c:pt idx="13">
                  <c:v>-0.1</c:v>
                </c:pt>
                <c:pt idx="14">
                  <c:v>0.25</c:v>
                </c:pt>
                <c:pt idx="15">
                  <c:v>-0.1</c:v>
                </c:pt>
                <c:pt idx="16">
                  <c:v>-0.1</c:v>
                </c:pt>
                <c:pt idx="17">
                  <c:v>-0.65</c:v>
                </c:pt>
                <c:pt idx="18">
                  <c:v>-0.25</c:v>
                </c:pt>
                <c:pt idx="19">
                  <c:v>-0.65</c:v>
                </c:pt>
                <c:pt idx="20">
                  <c:v>-0.35</c:v>
                </c:pt>
                <c:pt idx="21">
                  <c:v>-0.1</c:v>
                </c:pt>
                <c:pt idx="22">
                  <c:v>-1.25</c:v>
                </c:pt>
                <c:pt idx="23">
                  <c:v>-0.45</c:v>
                </c:pt>
                <c:pt idx="24">
                  <c:v>0</c:v>
                </c:pt>
                <c:pt idx="25">
                  <c:v>-0.15</c:v>
                </c:pt>
                <c:pt idx="26">
                  <c:v>-0.5</c:v>
                </c:pt>
                <c:pt idx="27">
                  <c:v>-0.3</c:v>
                </c:pt>
                <c:pt idx="28">
                  <c:v>-0.5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B2-4AB5-96B0-E091DED98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822288"/>
        <c:axId val="1203820320"/>
      </c:lineChart>
      <c:dateAx>
        <c:axId val="124558157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5582560"/>
        <c:crosses val="autoZero"/>
        <c:auto val="1"/>
        <c:lblOffset val="100"/>
        <c:baseTimeUnit val="days"/>
      </c:dateAx>
      <c:valAx>
        <c:axId val="12455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5581576"/>
        <c:crosses val="autoZero"/>
        <c:crossBetween val="between"/>
      </c:valAx>
      <c:valAx>
        <c:axId val="1203820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3822288"/>
        <c:crosses val="max"/>
        <c:crossBetween val="between"/>
      </c:valAx>
      <c:dateAx>
        <c:axId val="12038222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203820320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rnd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>
                    <a:lumMod val="65000"/>
                    <a:lumOff val="35000"/>
                  </a:schemeClr>
                </a:solidFill>
              </a:rPr>
              <a:t>Sharp</a:t>
            </a:r>
            <a:r>
              <a:rPr lang="en-US" sz="18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Injuries by Device</a:t>
            </a:r>
            <a:endParaRPr lang="en-US" sz="18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0.29397187381223872"/>
          <c:y val="2.0028612303290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'Pie Chart'!$B$3</c:f>
              <c:strCache>
                <c:ptCount val="1"/>
                <c:pt idx="0">
                  <c:v># of Injuries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411-4B78-BF2F-7B4928A231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DB-4DD6-B193-1B5C02CFDA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DB-4DD6-B193-1B5C02CFDA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DB-4DD6-B193-1B5C02CFDA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DB-4DD6-B193-1B5C02CFDAB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DB-4DD6-B193-1B5C02CFDA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'Pie Chart'!$A$4:$A$9</c:f>
              <c:strCache>
                <c:ptCount val="6"/>
                <c:pt idx="0">
                  <c:v>Needle</c:v>
                </c:pt>
                <c:pt idx="1">
                  <c:v>Butterfly</c:v>
                </c:pt>
                <c:pt idx="2">
                  <c:v>Insulin needle</c:v>
                </c:pt>
                <c:pt idx="3">
                  <c:v>Scalpel</c:v>
                </c:pt>
                <c:pt idx="4">
                  <c:v>Heparin Needle</c:v>
                </c:pt>
                <c:pt idx="5">
                  <c:v>Angiocath</c:v>
                </c:pt>
              </c:strCache>
            </c:strRef>
          </c:cat>
          <c:val>
            <c:numRef>
              <c:f>'Pie Chart'!$B$4:$B$9</c:f>
              <c:numCache>
                <c:formatCode>General</c:formatCode>
                <c:ptCount val="6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1-4B78-BF2F-7B4928A231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701341066688217E-3"/>
          <c:y val="2.2123168080384802E-2"/>
          <c:w val="0.15663503293559228"/>
          <c:h val="0.51252024827368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1"/>
                </a:solidFill>
              </a:rPr>
              <a:t>COVID-19</a:t>
            </a:r>
            <a:r>
              <a:rPr lang="en-US" sz="1800" baseline="0">
                <a:solidFill>
                  <a:schemeClr val="tx1"/>
                </a:solidFill>
              </a:rPr>
              <a:t> Cases </a:t>
            </a:r>
            <a:endParaRPr lang="en-US" sz="18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Histogram!$B$3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numRef>
              <c:f>Histogram!$A$4:$A$28</c:f>
              <c:numCache>
                <c:formatCode>d\-mmm</c:formatCode>
                <c:ptCount val="25"/>
                <c:pt idx="0">
                  <c:v>44632</c:v>
                </c:pt>
                <c:pt idx="1">
                  <c:v>44633</c:v>
                </c:pt>
                <c:pt idx="2">
                  <c:v>44634</c:v>
                </c:pt>
                <c:pt idx="3">
                  <c:v>44635</c:v>
                </c:pt>
                <c:pt idx="4">
                  <c:v>44636</c:v>
                </c:pt>
                <c:pt idx="5">
                  <c:v>44637</c:v>
                </c:pt>
                <c:pt idx="6">
                  <c:v>44638</c:v>
                </c:pt>
                <c:pt idx="7">
                  <c:v>44639</c:v>
                </c:pt>
                <c:pt idx="8">
                  <c:v>44640</c:v>
                </c:pt>
                <c:pt idx="9">
                  <c:v>44641</c:v>
                </c:pt>
                <c:pt idx="10">
                  <c:v>44642</c:v>
                </c:pt>
                <c:pt idx="11">
                  <c:v>44643</c:v>
                </c:pt>
                <c:pt idx="12">
                  <c:v>44644</c:v>
                </c:pt>
                <c:pt idx="13">
                  <c:v>44645</c:v>
                </c:pt>
                <c:pt idx="14">
                  <c:v>44646</c:v>
                </c:pt>
                <c:pt idx="15">
                  <c:v>44647</c:v>
                </c:pt>
                <c:pt idx="16">
                  <c:v>44648</c:v>
                </c:pt>
                <c:pt idx="17">
                  <c:v>44649</c:v>
                </c:pt>
                <c:pt idx="18">
                  <c:v>44650</c:v>
                </c:pt>
                <c:pt idx="19">
                  <c:v>44651</c:v>
                </c:pt>
                <c:pt idx="20">
                  <c:v>44652</c:v>
                </c:pt>
                <c:pt idx="21">
                  <c:v>44653</c:v>
                </c:pt>
                <c:pt idx="22">
                  <c:v>44654</c:v>
                </c:pt>
                <c:pt idx="23">
                  <c:v>44655</c:v>
                </c:pt>
                <c:pt idx="24">
                  <c:v>44656</c:v>
                </c:pt>
              </c:numCache>
            </c:numRef>
          </c:cat>
          <c:val>
            <c:numRef>
              <c:f>Histogram!$B$4:$B$28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2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5-4C7F-8498-A221B5495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4292656"/>
        <c:axId val="664295608"/>
      </c:barChart>
      <c:dateAx>
        <c:axId val="664292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Date</a:t>
                </a:r>
                <a:r>
                  <a:rPr lang="en-US" sz="1200" baseline="0">
                    <a:solidFill>
                      <a:schemeClr val="tx1"/>
                    </a:solidFill>
                  </a:rPr>
                  <a:t> of Symptom Onset </a:t>
                </a:r>
                <a:endParaRPr lang="en-US" sz="12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\-mmm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295608"/>
        <c:crosses val="autoZero"/>
        <c:auto val="0"/>
        <c:lblOffset val="100"/>
        <c:baseTimeUnit val="days"/>
      </c:dateAx>
      <c:valAx>
        <c:axId val="66429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Number of Cases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292656"/>
        <c:crossesAt val="44632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Hand Hygeine Missed Opportunities, August 2022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800"/>
          </a:pPr>
          <a:r>
            <a:rPr lang="en-US" sz="1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Hand Hygeine Missed Opportunities, August 2022</a:t>
          </a:r>
        </a:p>
      </cx:txPr>
    </cx:title>
    <cx:plotArea>
      <cx:plotAreaRegion>
        <cx:plotSurface>
          <cx:spPr>
            <a:ln>
              <a:solidFill>
                <a:schemeClr val="accent4"/>
              </a:solidFill>
            </a:ln>
          </cx:spPr>
        </cx:plotSurface>
        <cx:series layoutId="clusteredColumn" uniqueId="{A23A1A66-FE95-4E2A-B97F-71F09F9B410A}">
          <cx:tx>
            <cx:txData>
              <cx:f>_xlchart.v1.1</cx:f>
              <cx:v>Frequency of Missed Opportunity</cx:v>
            </cx:txData>
          </cx:tx>
          <cx:dataLabels pos="outEnd"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6552D9F3-AA56-4154-9BF2-B7E55C4068C3}">
          <cx:spPr>
            <a:ln>
              <a:solidFill>
                <a:schemeClr val="tx2">
                  <a:lumMod val="60000"/>
                  <a:lumOff val="40000"/>
                </a:schemeClr>
              </a:solidFill>
            </a:ln>
          </cx:spPr>
          <cx:axisId val="2"/>
        </cx:series>
      </cx:plotAreaRegion>
      <cx:axis id="0">
        <cx:catScaling gapWidth="0"/>
        <cx:title>
          <cx:tx>
            <cx:txData>
              <cx:v>Missed opportunity/Moment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200"/>
              </a:pPr>
              <a:r>
                <a:rPr lang="en-US" sz="12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Missed opportunity/Moment</a:t>
              </a:r>
            </a:p>
          </cx:txPr>
        </cx:title>
        <cx:majorTickMarks type="out"/>
        <cx:tickLabels/>
        <cx:spPr>
          <a:noFill/>
          <a:ln w="6350" cap="flat" cmpd="sng" algn="ctr">
            <a:solidFill>
              <a:schemeClr val="accent4"/>
            </a:solidFill>
            <a:prstDash val="solid"/>
            <a:miter lim="800000"/>
          </a:ln>
          <a:effectLst/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US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Frequency of Missed Opportunity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200"/>
              </a:pPr>
              <a:r>
                <a:rPr lang="en-US" sz="12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Frequency of Missed Opportunity</a:t>
              </a:r>
            </a:p>
          </cx:txPr>
        </cx:title>
        <cx:majorTickMarks type="out"/>
        <cx:tickLabels/>
      </cx:axis>
      <cx:axis id="2">
        <cx:valScaling max="1" min="0"/>
        <cx:units unit="percentage"/>
        <cx:tickLabels/>
      </cx:axis>
    </cx:plotArea>
  </cx:chart>
  <cx:spPr>
    <a:ln w="15875">
      <a:solidFill>
        <a:schemeClr val="tx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19049</xdr:rowOff>
    </xdr:from>
    <xdr:to>
      <xdr:col>21</xdr:col>
      <xdr:colOff>438150</xdr:colOff>
      <xdr:row>31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3A4053-D158-6C07-FCDD-D51FC387E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28575</xdr:rowOff>
    </xdr:from>
    <xdr:to>
      <xdr:col>18</xdr:col>
      <xdr:colOff>266700</xdr:colOff>
      <xdr:row>33</xdr:row>
      <xdr:rowOff>161924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B375CDFD-9C2D-17B8-CA48-C5A1087945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67250" y="514350"/>
              <a:ext cx="9391650" cy="62483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180975</xdr:rowOff>
    </xdr:from>
    <xdr:to>
      <xdr:col>24</xdr:col>
      <xdr:colOff>371474</xdr:colOff>
      <xdr:row>28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09B258-C05F-2048-5400-38301A9E9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2</xdr:row>
      <xdr:rowOff>9525</xdr:rowOff>
    </xdr:from>
    <xdr:to>
      <xdr:col>16</xdr:col>
      <xdr:colOff>457199</xdr:colOff>
      <xdr:row>25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EDBBE3-E41C-A42A-6CF5-D1826E38A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28575</xdr:rowOff>
    </xdr:from>
    <xdr:to>
      <xdr:col>19</xdr:col>
      <xdr:colOff>390524</xdr:colOff>
      <xdr:row>26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244B10-7E5C-A088-A85D-1FA63F4BD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60E4-6B17-441C-BDA7-BD722EB5DB52}">
  <dimension ref="A1:D28"/>
  <sheetViews>
    <sheetView workbookViewId="0">
      <selection activeCell="B26" sqref="B26"/>
    </sheetView>
  </sheetViews>
  <sheetFormatPr defaultRowHeight="15" x14ac:dyDescent="0.25"/>
  <cols>
    <col min="1" max="1" width="27.7109375" customWidth="1"/>
    <col min="2" max="2" width="26.28515625" customWidth="1"/>
    <col min="3" max="3" width="18.28515625" customWidth="1"/>
    <col min="4" max="4" width="12" customWidth="1"/>
  </cols>
  <sheetData>
    <row r="1" spans="1:4" ht="23.25" x14ac:dyDescent="0.35">
      <c r="A1" s="1" t="s">
        <v>0</v>
      </c>
    </row>
    <row r="3" spans="1:4" ht="34.5" customHeight="1" thickBot="1" x14ac:dyDescent="0.3">
      <c r="A3" s="4" t="s">
        <v>1</v>
      </c>
      <c r="B3" s="5" t="s">
        <v>2</v>
      </c>
    </row>
    <row r="4" spans="1:4" ht="15.75" thickTop="1" x14ac:dyDescent="0.25">
      <c r="A4" s="6">
        <v>20</v>
      </c>
      <c r="B4" s="6">
        <v>7</v>
      </c>
    </row>
    <row r="5" spans="1:4" x14ac:dyDescent="0.25">
      <c r="A5" s="6">
        <v>24</v>
      </c>
      <c r="B5" s="6">
        <v>7</v>
      </c>
    </row>
    <row r="6" spans="1:4" x14ac:dyDescent="0.25">
      <c r="A6" s="6">
        <v>25</v>
      </c>
      <c r="B6" s="6">
        <v>6</v>
      </c>
    </row>
    <row r="7" spans="1:4" x14ac:dyDescent="0.25">
      <c r="A7" s="6">
        <v>50</v>
      </c>
      <c r="B7" s="6">
        <v>5</v>
      </c>
    </row>
    <row r="8" spans="1:4" ht="15.75" thickBot="1" x14ac:dyDescent="0.3">
      <c r="A8" s="6">
        <v>15</v>
      </c>
      <c r="B8" s="6">
        <v>8</v>
      </c>
      <c r="C8" s="8" t="s">
        <v>3</v>
      </c>
      <c r="D8" s="9"/>
    </row>
    <row r="9" spans="1:4" x14ac:dyDescent="0.25">
      <c r="A9" s="6">
        <v>18</v>
      </c>
      <c r="B9" s="6">
        <v>7</v>
      </c>
      <c r="C9" s="7" t="s">
        <v>4</v>
      </c>
      <c r="D9" s="7">
        <f>CORREL(A4:A28, B4:B28)</f>
        <v>-0.96502211871950028</v>
      </c>
    </row>
    <row r="10" spans="1:4" x14ac:dyDescent="0.25">
      <c r="A10" s="6">
        <v>22</v>
      </c>
      <c r="B10" s="6">
        <v>6</v>
      </c>
      <c r="C10" s="7" t="s">
        <v>5</v>
      </c>
      <c r="D10" s="7">
        <f>D9^2</f>
        <v>0.93126768961787332</v>
      </c>
    </row>
    <row r="11" spans="1:4" x14ac:dyDescent="0.25">
      <c r="A11" s="6">
        <v>37</v>
      </c>
      <c r="B11" s="6">
        <v>5</v>
      </c>
    </row>
    <row r="12" spans="1:4" x14ac:dyDescent="0.25">
      <c r="A12" s="6">
        <v>36</v>
      </c>
      <c r="B12" s="6">
        <v>5</v>
      </c>
    </row>
    <row r="13" spans="1:4" x14ac:dyDescent="0.25">
      <c r="A13" s="6">
        <v>96</v>
      </c>
      <c r="B13" s="6">
        <v>1</v>
      </c>
    </row>
    <row r="14" spans="1:4" x14ac:dyDescent="0.25">
      <c r="A14" s="6">
        <v>90</v>
      </c>
      <c r="B14" s="6">
        <v>1</v>
      </c>
    </row>
    <row r="15" spans="1:4" x14ac:dyDescent="0.25">
      <c r="A15" s="6">
        <v>70</v>
      </c>
      <c r="B15" s="6">
        <v>3</v>
      </c>
    </row>
    <row r="16" spans="1:4" x14ac:dyDescent="0.25">
      <c r="A16" s="6">
        <v>75</v>
      </c>
      <c r="B16" s="6">
        <v>2</v>
      </c>
    </row>
    <row r="17" spans="1:2" x14ac:dyDescent="0.25">
      <c r="A17" s="6">
        <v>78</v>
      </c>
      <c r="B17" s="6">
        <v>3</v>
      </c>
    </row>
    <row r="18" spans="1:2" x14ac:dyDescent="0.25">
      <c r="A18" s="6">
        <v>30</v>
      </c>
      <c r="B18" s="6">
        <v>4</v>
      </c>
    </row>
    <row r="19" spans="1:2" x14ac:dyDescent="0.25">
      <c r="A19" s="6">
        <v>40</v>
      </c>
      <c r="B19" s="6">
        <v>5</v>
      </c>
    </row>
    <row r="20" spans="1:2" x14ac:dyDescent="0.25">
      <c r="A20" s="6">
        <v>23</v>
      </c>
      <c r="B20" s="6">
        <v>7</v>
      </c>
    </row>
    <row r="21" spans="1:2" x14ac:dyDescent="0.25">
      <c r="A21" s="6">
        <v>69</v>
      </c>
      <c r="B21" s="6">
        <v>2</v>
      </c>
    </row>
    <row r="22" spans="1:2" x14ac:dyDescent="0.25">
      <c r="A22" s="6">
        <v>74</v>
      </c>
      <c r="B22" s="6">
        <v>2</v>
      </c>
    </row>
    <row r="23" spans="1:2" x14ac:dyDescent="0.25">
      <c r="A23" s="6">
        <v>65</v>
      </c>
      <c r="B23" s="6">
        <v>3</v>
      </c>
    </row>
    <row r="24" spans="1:2" x14ac:dyDescent="0.25">
      <c r="A24" s="6">
        <v>23</v>
      </c>
      <c r="B24" s="6">
        <v>6</v>
      </c>
    </row>
    <row r="25" spans="1:2" x14ac:dyDescent="0.25">
      <c r="A25" s="6">
        <v>20</v>
      </c>
      <c r="B25" s="6">
        <v>7</v>
      </c>
    </row>
    <row r="26" spans="1:2" x14ac:dyDescent="0.25">
      <c r="A26" s="6">
        <v>10</v>
      </c>
      <c r="B26" s="6">
        <v>8</v>
      </c>
    </row>
    <row r="27" spans="1:2" x14ac:dyDescent="0.25">
      <c r="A27" s="6">
        <v>84</v>
      </c>
      <c r="B27" s="6">
        <v>2</v>
      </c>
    </row>
    <row r="28" spans="1:2" x14ac:dyDescent="0.25">
      <c r="A28" s="6">
        <v>93</v>
      </c>
      <c r="B28" s="6">
        <v>1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417E-F762-4375-A415-8F4D2AAAD338}">
  <dimension ref="A1:B10"/>
  <sheetViews>
    <sheetView workbookViewId="0">
      <selection activeCell="A14" sqref="A14"/>
    </sheetView>
  </sheetViews>
  <sheetFormatPr defaultRowHeight="15" x14ac:dyDescent="0.25"/>
  <cols>
    <col min="1" max="1" width="37.42578125" customWidth="1"/>
    <col min="2" max="2" width="23.140625" customWidth="1"/>
  </cols>
  <sheetData>
    <row r="1" spans="1:2" ht="23.25" x14ac:dyDescent="0.35">
      <c r="A1" s="2" t="s">
        <v>6</v>
      </c>
    </row>
    <row r="3" spans="1:2" ht="30.75" customHeight="1" thickBot="1" x14ac:dyDescent="0.3">
      <c r="A3" s="4" t="s">
        <v>7</v>
      </c>
      <c r="B3" s="5" t="s">
        <v>8</v>
      </c>
    </row>
    <row r="4" spans="1:2" ht="15.75" thickTop="1" x14ac:dyDescent="0.25">
      <c r="A4" s="6" t="s">
        <v>9</v>
      </c>
      <c r="B4" s="6">
        <v>18</v>
      </c>
    </row>
    <row r="5" spans="1:2" x14ac:dyDescent="0.25">
      <c r="A5" s="6" t="s">
        <v>10</v>
      </c>
      <c r="B5" s="6">
        <v>9</v>
      </c>
    </row>
    <row r="6" spans="1:2" x14ac:dyDescent="0.25">
      <c r="A6" s="6" t="s">
        <v>11</v>
      </c>
      <c r="B6" s="6">
        <v>13</v>
      </c>
    </row>
    <row r="7" spans="1:2" x14ac:dyDescent="0.25">
      <c r="A7" s="6" t="s">
        <v>12</v>
      </c>
      <c r="B7" s="6">
        <v>6</v>
      </c>
    </row>
    <row r="8" spans="1:2" x14ac:dyDescent="0.25">
      <c r="A8" s="6" t="s">
        <v>13</v>
      </c>
      <c r="B8" s="6">
        <v>5</v>
      </c>
    </row>
    <row r="9" spans="1:2" x14ac:dyDescent="0.25">
      <c r="A9" s="6" t="s">
        <v>14</v>
      </c>
      <c r="B9" s="6">
        <v>31</v>
      </c>
    </row>
    <row r="10" spans="1:2" x14ac:dyDescent="0.25">
      <c r="A10" s="6" t="s">
        <v>15</v>
      </c>
      <c r="B10" s="6">
        <v>25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740CB-0509-4FE6-8594-DB4B3A3DD0AC}">
  <dimension ref="A1:H34"/>
  <sheetViews>
    <sheetView topLeftCell="A4" workbookViewId="0">
      <selection activeCell="R32" sqref="R32"/>
    </sheetView>
  </sheetViews>
  <sheetFormatPr defaultRowHeight="15" x14ac:dyDescent="0.25"/>
  <cols>
    <col min="1" max="1" width="18.28515625" customWidth="1"/>
    <col min="2" max="2" width="13.28515625" style="3" customWidth="1"/>
    <col min="3" max="3" width="15.85546875" customWidth="1"/>
    <col min="5" max="5" width="11.42578125" customWidth="1"/>
  </cols>
  <sheetData>
    <row r="1" spans="1:8" ht="23.25" x14ac:dyDescent="0.35">
      <c r="A1" s="2" t="s">
        <v>16</v>
      </c>
    </row>
    <row r="3" spans="1:8" ht="24.75" customHeight="1" thickBot="1" x14ac:dyDescent="0.3">
      <c r="A3" s="4" t="s">
        <v>17</v>
      </c>
      <c r="B3" s="12" t="s">
        <v>18</v>
      </c>
      <c r="C3" s="12" t="s">
        <v>19</v>
      </c>
      <c r="D3" s="12" t="s">
        <v>20</v>
      </c>
      <c r="E3" s="12" t="s">
        <v>21</v>
      </c>
    </row>
    <row r="4" spans="1:8" ht="16.5" thickTop="1" thickBot="1" x14ac:dyDescent="0.3">
      <c r="A4" s="11">
        <v>44805</v>
      </c>
      <c r="B4" s="3">
        <v>-0.35</v>
      </c>
      <c r="C4">
        <v>-0.23166999999999999</v>
      </c>
      <c r="D4">
        <v>0.86317600000000005</v>
      </c>
      <c r="E4">
        <v>-1.3265100000000001</v>
      </c>
      <c r="G4" s="8" t="s">
        <v>3</v>
      </c>
      <c r="H4" s="9"/>
    </row>
    <row r="5" spans="1:8" x14ac:dyDescent="0.25">
      <c r="A5" s="11">
        <v>44806</v>
      </c>
      <c r="B5" s="3">
        <v>-0.35</v>
      </c>
      <c r="C5">
        <v>-0.23166999999999999</v>
      </c>
      <c r="D5">
        <v>0.86317600000000005</v>
      </c>
      <c r="E5">
        <v>-1.3265100000000001</v>
      </c>
      <c r="G5" t="s">
        <v>19</v>
      </c>
      <c r="H5">
        <f>AVERAGE(B4:B33)</f>
        <v>-0.23166666666666672</v>
      </c>
    </row>
    <row r="6" spans="1:8" x14ac:dyDescent="0.25">
      <c r="A6" s="11">
        <v>44807</v>
      </c>
      <c r="B6" s="3">
        <v>0.15</v>
      </c>
      <c r="C6">
        <v>-0.23166999999999999</v>
      </c>
      <c r="D6">
        <v>0.86317600000000005</v>
      </c>
      <c r="E6">
        <v>-1.3265100000000001</v>
      </c>
      <c r="G6" t="s">
        <v>20</v>
      </c>
      <c r="H6">
        <f>H5+(3*_xlfn.STDEV.S(B4:B33))</f>
        <v>0.86317626018757299</v>
      </c>
    </row>
    <row r="7" spans="1:8" x14ac:dyDescent="0.25">
      <c r="A7" s="11">
        <v>44808</v>
      </c>
      <c r="B7" s="3">
        <v>0.15</v>
      </c>
      <c r="C7">
        <v>-0.23166999999999999</v>
      </c>
      <c r="D7">
        <v>0.86317600000000005</v>
      </c>
      <c r="E7">
        <v>-1.3265100000000001</v>
      </c>
      <c r="G7" t="s">
        <v>21</v>
      </c>
      <c r="H7">
        <f>H5-(3*_xlfn.STDEV.S(B4:B33))</f>
        <v>-1.3265095935209064</v>
      </c>
    </row>
    <row r="8" spans="1:8" x14ac:dyDescent="0.25">
      <c r="A8" s="11">
        <v>44809</v>
      </c>
      <c r="B8" s="3">
        <v>-0.25</v>
      </c>
      <c r="C8">
        <v>-0.23166999999999999</v>
      </c>
      <c r="D8">
        <v>0.86317600000000005</v>
      </c>
      <c r="E8">
        <v>-1.3265100000000001</v>
      </c>
    </row>
    <row r="9" spans="1:8" x14ac:dyDescent="0.25">
      <c r="A9" s="11">
        <v>44810</v>
      </c>
      <c r="B9" s="3">
        <v>-0.25</v>
      </c>
      <c r="C9">
        <v>-0.23166999999999999</v>
      </c>
      <c r="D9">
        <v>0.86317600000000005</v>
      </c>
      <c r="E9">
        <v>-1.3265100000000001</v>
      </c>
    </row>
    <row r="10" spans="1:8" x14ac:dyDescent="0.25">
      <c r="A10" s="11">
        <v>44811</v>
      </c>
      <c r="B10" s="3">
        <v>0.25</v>
      </c>
      <c r="C10">
        <v>-0.23166999999999999</v>
      </c>
      <c r="D10">
        <v>0.86317600000000005</v>
      </c>
      <c r="E10">
        <v>-1.3265100000000001</v>
      </c>
    </row>
    <row r="11" spans="1:8" x14ac:dyDescent="0.25">
      <c r="A11" s="11">
        <v>44812</v>
      </c>
      <c r="B11" s="3">
        <v>0</v>
      </c>
      <c r="C11">
        <v>-0.23166999999999999</v>
      </c>
      <c r="D11">
        <v>0.86317600000000005</v>
      </c>
      <c r="E11">
        <v>-1.3265100000000001</v>
      </c>
    </row>
    <row r="12" spans="1:8" x14ac:dyDescent="0.25">
      <c r="A12" s="11">
        <v>44813</v>
      </c>
      <c r="B12" s="3">
        <v>0.25</v>
      </c>
      <c r="C12">
        <v>-0.23166999999999999</v>
      </c>
      <c r="D12">
        <v>0.86317600000000005</v>
      </c>
      <c r="E12">
        <v>-1.3265100000000001</v>
      </c>
    </row>
    <row r="13" spans="1:8" x14ac:dyDescent="0.25">
      <c r="A13" s="11">
        <v>44814</v>
      </c>
      <c r="B13" s="3">
        <v>0</v>
      </c>
      <c r="C13">
        <v>-0.23166999999999999</v>
      </c>
      <c r="D13">
        <v>0.86317600000000005</v>
      </c>
      <c r="E13">
        <v>-1.3265100000000001</v>
      </c>
    </row>
    <row r="14" spans="1:8" x14ac:dyDescent="0.25">
      <c r="A14" s="11">
        <v>44815</v>
      </c>
      <c r="B14" s="3">
        <v>0.25</v>
      </c>
      <c r="C14">
        <v>-0.23166999999999999</v>
      </c>
      <c r="D14">
        <v>0.86317600000000005</v>
      </c>
      <c r="E14">
        <v>-1.3265100000000001</v>
      </c>
    </row>
    <row r="15" spans="1:8" x14ac:dyDescent="0.25">
      <c r="A15" s="11">
        <v>44816</v>
      </c>
      <c r="B15" s="3">
        <v>-1</v>
      </c>
      <c r="C15">
        <v>-0.23166999999999999</v>
      </c>
      <c r="D15">
        <v>0.86317600000000005</v>
      </c>
      <c r="E15">
        <v>-1.3265100000000001</v>
      </c>
    </row>
    <row r="16" spans="1:8" x14ac:dyDescent="0.25">
      <c r="A16" s="11">
        <v>44817</v>
      </c>
      <c r="B16" s="3">
        <v>-0.6</v>
      </c>
      <c r="C16">
        <v>-0.23166999999999999</v>
      </c>
      <c r="D16">
        <v>0.86317600000000005</v>
      </c>
      <c r="E16">
        <v>-1.3265100000000001</v>
      </c>
    </row>
    <row r="17" spans="1:5" x14ac:dyDescent="0.25">
      <c r="A17" s="11">
        <v>44818</v>
      </c>
      <c r="B17" s="3">
        <v>-0.1</v>
      </c>
      <c r="C17">
        <v>-0.23166999999999999</v>
      </c>
      <c r="D17">
        <v>0.86317600000000005</v>
      </c>
      <c r="E17">
        <v>-1.3265100000000001</v>
      </c>
    </row>
    <row r="18" spans="1:5" x14ac:dyDescent="0.25">
      <c r="A18" s="11">
        <v>44819</v>
      </c>
      <c r="B18" s="3">
        <v>0.25</v>
      </c>
      <c r="C18">
        <v>-0.23166999999999999</v>
      </c>
      <c r="D18">
        <v>0.86317600000000005</v>
      </c>
      <c r="E18">
        <v>-1.3265100000000001</v>
      </c>
    </row>
    <row r="19" spans="1:5" x14ac:dyDescent="0.25">
      <c r="A19" s="11">
        <v>44820</v>
      </c>
      <c r="B19" s="3">
        <v>-0.1</v>
      </c>
      <c r="C19">
        <v>-0.23166999999999999</v>
      </c>
      <c r="D19">
        <v>0.86317600000000005</v>
      </c>
      <c r="E19">
        <v>-1.3265100000000001</v>
      </c>
    </row>
    <row r="20" spans="1:5" x14ac:dyDescent="0.25">
      <c r="A20" s="11">
        <v>44821</v>
      </c>
      <c r="B20" s="3">
        <v>-0.1</v>
      </c>
      <c r="C20">
        <v>-0.23166999999999999</v>
      </c>
      <c r="D20">
        <v>0.86317600000000005</v>
      </c>
      <c r="E20">
        <v>-1.3265100000000001</v>
      </c>
    </row>
    <row r="21" spans="1:5" x14ac:dyDescent="0.25">
      <c r="A21" s="11">
        <v>44822</v>
      </c>
      <c r="B21" s="3">
        <v>-0.65</v>
      </c>
      <c r="C21">
        <v>-0.23166999999999999</v>
      </c>
      <c r="D21">
        <v>0.86317600000000005</v>
      </c>
      <c r="E21">
        <v>-1.3265100000000001</v>
      </c>
    </row>
    <row r="22" spans="1:5" x14ac:dyDescent="0.25">
      <c r="A22" s="11">
        <v>44823</v>
      </c>
      <c r="B22" s="3">
        <v>-0.25</v>
      </c>
      <c r="C22">
        <v>-0.23166999999999999</v>
      </c>
      <c r="D22">
        <v>0.86317600000000005</v>
      </c>
      <c r="E22">
        <v>-1.3265100000000001</v>
      </c>
    </row>
    <row r="23" spans="1:5" x14ac:dyDescent="0.25">
      <c r="A23" s="11">
        <v>44824</v>
      </c>
      <c r="B23" s="3">
        <v>-0.65</v>
      </c>
      <c r="C23">
        <v>-0.23166999999999999</v>
      </c>
      <c r="D23">
        <v>0.86317600000000005</v>
      </c>
      <c r="E23">
        <v>-1.3265100000000001</v>
      </c>
    </row>
    <row r="24" spans="1:5" x14ac:dyDescent="0.25">
      <c r="A24" s="11">
        <v>44825</v>
      </c>
      <c r="B24" s="3">
        <v>-0.35</v>
      </c>
      <c r="C24">
        <v>-0.23166999999999999</v>
      </c>
      <c r="D24">
        <v>0.86317600000000005</v>
      </c>
      <c r="E24">
        <v>-1.3265100000000001</v>
      </c>
    </row>
    <row r="25" spans="1:5" x14ac:dyDescent="0.25">
      <c r="A25" s="11">
        <v>44826</v>
      </c>
      <c r="B25" s="3">
        <v>-0.1</v>
      </c>
      <c r="C25">
        <v>-0.23166999999999999</v>
      </c>
      <c r="D25">
        <v>0.86317600000000005</v>
      </c>
      <c r="E25">
        <v>-1.3265100000000001</v>
      </c>
    </row>
    <row r="26" spans="1:5" x14ac:dyDescent="0.25">
      <c r="A26" s="11">
        <v>44827</v>
      </c>
      <c r="B26" s="3">
        <v>-1.25</v>
      </c>
      <c r="C26">
        <v>-0.23166999999999999</v>
      </c>
      <c r="D26">
        <v>0.86317600000000005</v>
      </c>
      <c r="E26">
        <v>-1.3265100000000001</v>
      </c>
    </row>
    <row r="27" spans="1:5" x14ac:dyDescent="0.25">
      <c r="A27" s="11">
        <v>44828</v>
      </c>
      <c r="B27" s="3">
        <v>-0.45</v>
      </c>
      <c r="C27">
        <v>-0.23166999999999999</v>
      </c>
      <c r="D27">
        <v>0.86317600000000005</v>
      </c>
      <c r="E27">
        <v>-1.3265100000000001</v>
      </c>
    </row>
    <row r="28" spans="1:5" x14ac:dyDescent="0.25">
      <c r="A28" s="11">
        <v>44829</v>
      </c>
      <c r="B28" s="3">
        <v>0</v>
      </c>
      <c r="C28">
        <v>-0.23166999999999999</v>
      </c>
      <c r="D28">
        <v>0.86317600000000005</v>
      </c>
      <c r="E28">
        <v>-1.3265100000000001</v>
      </c>
    </row>
    <row r="29" spans="1:5" x14ac:dyDescent="0.25">
      <c r="A29" s="11">
        <v>44830</v>
      </c>
      <c r="B29" s="3">
        <v>-0.15</v>
      </c>
      <c r="C29">
        <v>-0.23166999999999999</v>
      </c>
      <c r="D29">
        <v>0.86317600000000005</v>
      </c>
      <c r="E29">
        <v>-1.3265100000000001</v>
      </c>
    </row>
    <row r="30" spans="1:5" x14ac:dyDescent="0.25">
      <c r="A30" s="11">
        <v>44831</v>
      </c>
      <c r="B30" s="3">
        <v>-0.5</v>
      </c>
      <c r="C30">
        <v>-0.23166999999999999</v>
      </c>
      <c r="D30">
        <v>0.86317600000000005</v>
      </c>
      <c r="E30">
        <v>-1.3265100000000001</v>
      </c>
    </row>
    <row r="31" spans="1:5" x14ac:dyDescent="0.25">
      <c r="A31" s="11">
        <v>44832</v>
      </c>
      <c r="B31" s="3">
        <v>-0.3</v>
      </c>
      <c r="C31">
        <v>-0.23166999999999999</v>
      </c>
      <c r="D31">
        <v>0.86317600000000005</v>
      </c>
      <c r="E31">
        <v>-1.3265100000000001</v>
      </c>
    </row>
    <row r="32" spans="1:5" x14ac:dyDescent="0.25">
      <c r="A32" s="11">
        <v>44833</v>
      </c>
      <c r="B32" s="3">
        <v>-0.5</v>
      </c>
      <c r="C32">
        <v>-0.23166999999999999</v>
      </c>
      <c r="D32">
        <v>0.86317600000000005</v>
      </c>
      <c r="E32">
        <v>-1.3265100000000001</v>
      </c>
    </row>
    <row r="33" spans="1:5" x14ac:dyDescent="0.25">
      <c r="A33" s="11">
        <v>44834</v>
      </c>
      <c r="B33" s="3">
        <v>0</v>
      </c>
      <c r="C33">
        <v>-0.23166999999999999</v>
      </c>
      <c r="D33">
        <v>0.86317600000000005</v>
      </c>
      <c r="E33">
        <v>-1.3265100000000001</v>
      </c>
    </row>
    <row r="34" spans="1:5" x14ac:dyDescent="0.25">
      <c r="A34" s="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D3E1A-884F-4F1E-9820-B61569FF5DB1}">
  <dimension ref="A1:B9"/>
  <sheetViews>
    <sheetView workbookViewId="0">
      <selection activeCell="A33" sqref="A33"/>
    </sheetView>
  </sheetViews>
  <sheetFormatPr defaultRowHeight="15" x14ac:dyDescent="0.25"/>
  <cols>
    <col min="1" max="1" width="32.85546875" customWidth="1"/>
    <col min="2" max="2" width="14" customWidth="1"/>
  </cols>
  <sheetData>
    <row r="1" spans="1:2" ht="23.25" x14ac:dyDescent="0.35">
      <c r="A1" s="2" t="s">
        <v>22</v>
      </c>
    </row>
    <row r="3" spans="1:2" ht="30.75" customHeight="1" thickBot="1" x14ac:dyDescent="0.3">
      <c r="A3" s="4" t="s">
        <v>23</v>
      </c>
      <c r="B3" s="4" t="s">
        <v>24</v>
      </c>
    </row>
    <row r="4" spans="1:2" ht="15.75" thickTop="1" x14ac:dyDescent="0.25">
      <c r="A4" s="3" t="s">
        <v>25</v>
      </c>
      <c r="B4" s="3">
        <v>13</v>
      </c>
    </row>
    <row r="5" spans="1:2" x14ac:dyDescent="0.25">
      <c r="A5" s="3" t="s">
        <v>26</v>
      </c>
      <c r="B5" s="3">
        <v>11</v>
      </c>
    </row>
    <row r="6" spans="1:2" x14ac:dyDescent="0.25">
      <c r="A6" s="3" t="s">
        <v>27</v>
      </c>
      <c r="B6" s="3">
        <v>7</v>
      </c>
    </row>
    <row r="7" spans="1:2" x14ac:dyDescent="0.25">
      <c r="A7" s="3" t="s">
        <v>28</v>
      </c>
      <c r="B7" s="3">
        <v>3</v>
      </c>
    </row>
    <row r="8" spans="1:2" x14ac:dyDescent="0.25">
      <c r="A8" s="3" t="s">
        <v>29</v>
      </c>
      <c r="B8" s="3">
        <v>2</v>
      </c>
    </row>
    <row r="9" spans="1:2" x14ac:dyDescent="0.25">
      <c r="A9" s="3" t="s">
        <v>30</v>
      </c>
      <c r="B9" s="3">
        <v>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EFD01-FFEC-40DE-9BAF-665A9DC7FD44}">
  <dimension ref="A1:B30"/>
  <sheetViews>
    <sheetView tabSelected="1" workbookViewId="0">
      <selection activeCell="Q31" sqref="Q31"/>
    </sheetView>
  </sheetViews>
  <sheetFormatPr defaultRowHeight="15" x14ac:dyDescent="0.25"/>
  <cols>
    <col min="1" max="1" width="23.7109375" customWidth="1"/>
    <col min="2" max="2" width="20.7109375" customWidth="1"/>
  </cols>
  <sheetData>
    <row r="1" spans="1:2" ht="23.25" x14ac:dyDescent="0.35">
      <c r="A1" s="2" t="s">
        <v>31</v>
      </c>
    </row>
    <row r="3" spans="1:2" ht="31.5" customHeight="1" thickBot="1" x14ac:dyDescent="0.3">
      <c r="A3" s="4" t="s">
        <v>32</v>
      </c>
      <c r="B3" s="4" t="s">
        <v>33</v>
      </c>
    </row>
    <row r="4" spans="1:2" ht="15.75" thickTop="1" x14ac:dyDescent="0.25">
      <c r="A4" s="11">
        <v>44632</v>
      </c>
      <c r="B4" s="3">
        <v>0</v>
      </c>
    </row>
    <row r="5" spans="1:2" x14ac:dyDescent="0.25">
      <c r="A5" s="11">
        <v>44633</v>
      </c>
      <c r="B5" s="3">
        <v>0</v>
      </c>
    </row>
    <row r="6" spans="1:2" x14ac:dyDescent="0.25">
      <c r="A6" s="11">
        <v>44634</v>
      </c>
      <c r="B6" s="3">
        <v>0</v>
      </c>
    </row>
    <row r="7" spans="1:2" x14ac:dyDescent="0.25">
      <c r="A7" s="11">
        <v>44635</v>
      </c>
      <c r="B7" s="3">
        <v>2</v>
      </c>
    </row>
    <row r="8" spans="1:2" x14ac:dyDescent="0.25">
      <c r="A8" s="11">
        <v>44636</v>
      </c>
      <c r="B8" s="3">
        <v>0</v>
      </c>
    </row>
    <row r="9" spans="1:2" x14ac:dyDescent="0.25">
      <c r="A9" s="11">
        <v>44637</v>
      </c>
      <c r="B9" s="3">
        <v>3</v>
      </c>
    </row>
    <row r="10" spans="1:2" x14ac:dyDescent="0.25">
      <c r="A10" s="11">
        <v>44638</v>
      </c>
      <c r="B10" s="3">
        <v>0</v>
      </c>
    </row>
    <row r="11" spans="1:2" x14ac:dyDescent="0.25">
      <c r="A11" s="11">
        <v>44639</v>
      </c>
      <c r="B11" s="3">
        <v>3</v>
      </c>
    </row>
    <row r="12" spans="1:2" x14ac:dyDescent="0.25">
      <c r="A12" s="11">
        <v>44640</v>
      </c>
      <c r="B12" s="3">
        <v>4</v>
      </c>
    </row>
    <row r="13" spans="1:2" x14ac:dyDescent="0.25">
      <c r="A13" s="11">
        <v>44641</v>
      </c>
      <c r="B13" s="3">
        <v>5</v>
      </c>
    </row>
    <row r="14" spans="1:2" x14ac:dyDescent="0.25">
      <c r="A14" s="11">
        <v>44642</v>
      </c>
      <c r="B14" s="3">
        <v>7</v>
      </c>
    </row>
    <row r="15" spans="1:2" x14ac:dyDescent="0.25">
      <c r="A15" s="11">
        <v>44643</v>
      </c>
      <c r="B15" s="3">
        <v>7</v>
      </c>
    </row>
    <row r="16" spans="1:2" x14ac:dyDescent="0.25">
      <c r="A16" s="11">
        <v>44644</v>
      </c>
      <c r="B16" s="3">
        <v>2</v>
      </c>
    </row>
    <row r="17" spans="1:2" x14ac:dyDescent="0.25">
      <c r="A17" s="11">
        <v>44645</v>
      </c>
      <c r="B17" s="3">
        <v>7</v>
      </c>
    </row>
    <row r="18" spans="1:2" x14ac:dyDescent="0.25">
      <c r="A18" s="11">
        <v>44646</v>
      </c>
      <c r="B18" s="3">
        <v>5</v>
      </c>
    </row>
    <row r="19" spans="1:2" x14ac:dyDescent="0.25">
      <c r="A19" s="11">
        <v>44647</v>
      </c>
      <c r="B19" s="3">
        <v>5</v>
      </c>
    </row>
    <row r="20" spans="1:2" x14ac:dyDescent="0.25">
      <c r="A20" s="11">
        <v>44648</v>
      </c>
      <c r="B20" s="3">
        <v>9</v>
      </c>
    </row>
    <row r="21" spans="1:2" x14ac:dyDescent="0.25">
      <c r="A21" s="11">
        <v>44649</v>
      </c>
      <c r="B21" s="3">
        <v>6</v>
      </c>
    </row>
    <row r="22" spans="1:2" x14ac:dyDescent="0.25">
      <c r="A22" s="11">
        <v>44650</v>
      </c>
      <c r="B22" s="3">
        <v>3</v>
      </c>
    </row>
    <row r="23" spans="1:2" x14ac:dyDescent="0.25">
      <c r="A23" s="11">
        <v>44651</v>
      </c>
      <c r="B23" s="3">
        <v>4</v>
      </c>
    </row>
    <row r="24" spans="1:2" x14ac:dyDescent="0.25">
      <c r="A24" s="11">
        <v>44652</v>
      </c>
      <c r="B24" s="3">
        <v>2</v>
      </c>
    </row>
    <row r="25" spans="1:2" x14ac:dyDescent="0.25">
      <c r="A25" s="11">
        <v>44653</v>
      </c>
      <c r="B25" s="3">
        <v>2</v>
      </c>
    </row>
    <row r="26" spans="1:2" x14ac:dyDescent="0.25">
      <c r="A26" s="11">
        <v>44654</v>
      </c>
      <c r="B26" s="3">
        <v>0</v>
      </c>
    </row>
    <row r="27" spans="1:2" x14ac:dyDescent="0.25">
      <c r="A27" s="11">
        <v>44655</v>
      </c>
      <c r="B27" s="3">
        <v>0</v>
      </c>
    </row>
    <row r="28" spans="1:2" x14ac:dyDescent="0.25">
      <c r="A28" s="11">
        <v>44656</v>
      </c>
      <c r="B28" s="3">
        <v>0</v>
      </c>
    </row>
    <row r="29" spans="1:2" x14ac:dyDescent="0.25">
      <c r="A29" s="10"/>
    </row>
    <row r="30" spans="1:2" x14ac:dyDescent="0.25">
      <c r="A30" s="10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3bd871-462d-4543-ad16-14e3e2f2e875">
      <Terms xmlns="http://schemas.microsoft.com/office/infopath/2007/PartnerControls"/>
    </lcf76f155ced4ddcb4097134ff3c332f>
    <TaxCatchAll xmlns="e4664c3e-f049-4574-bd7d-7499d2032c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2A50C67DE3044597D3C16647CE9020" ma:contentTypeVersion="14" ma:contentTypeDescription="Create a new document." ma:contentTypeScope="" ma:versionID="54a02ebe67562f7a6122ac48106d6423">
  <xsd:schema xmlns:xsd="http://www.w3.org/2001/XMLSchema" xmlns:xs="http://www.w3.org/2001/XMLSchema" xmlns:p="http://schemas.microsoft.com/office/2006/metadata/properties" xmlns:ns2="fc3bd871-462d-4543-ad16-14e3e2f2e875" xmlns:ns3="e75ee3e1-9790-4126-846d-1b30456c51e0" xmlns:ns4="e4664c3e-f049-4574-bd7d-7499d2032cca" targetNamespace="http://schemas.microsoft.com/office/2006/metadata/properties" ma:root="true" ma:fieldsID="48b5c1feb5263aa0ab98ed3ef40221d6" ns2:_="" ns3:_="" ns4:_="">
    <xsd:import namespace="fc3bd871-462d-4543-ad16-14e3e2f2e875"/>
    <xsd:import namespace="e75ee3e1-9790-4126-846d-1b30456c51e0"/>
    <xsd:import namespace="e4664c3e-f049-4574-bd7d-7499d2032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bd871-462d-4543-ad16-14e3e2f2e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0d83692-8000-456c-81e0-753272234f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ee3e1-9790-4126-846d-1b30456c51e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64c3e-f049-4574-bd7d-7499d2032cc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b5689bb-2609-459b-849d-71b75f27ff87}" ma:internalName="TaxCatchAll" ma:showField="CatchAllData" ma:web="e75ee3e1-9790-4126-846d-1b30456c5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3314AA-C6EA-421D-ACCE-5BE6CDAFF9A3}">
  <ds:schemaRefs>
    <ds:schemaRef ds:uri="http://schemas.microsoft.com/office/2006/metadata/properties"/>
    <ds:schemaRef ds:uri="http://schemas.microsoft.com/office/infopath/2007/PartnerControls"/>
    <ds:schemaRef ds:uri="fc3bd871-462d-4543-ad16-14e3e2f2e875"/>
    <ds:schemaRef ds:uri="e4664c3e-f049-4574-bd7d-7499d2032cca"/>
  </ds:schemaRefs>
</ds:datastoreItem>
</file>

<file path=customXml/itemProps2.xml><?xml version="1.0" encoding="utf-8"?>
<ds:datastoreItem xmlns:ds="http://schemas.openxmlformats.org/officeDocument/2006/customXml" ds:itemID="{C9194220-2E2E-48BA-9DCB-E3BA38A40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bd871-462d-4543-ad16-14e3e2f2e875"/>
    <ds:schemaRef ds:uri="e75ee3e1-9790-4126-846d-1b30456c51e0"/>
    <ds:schemaRef ds:uri="e4664c3e-f049-4574-bd7d-7499d2032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BA3A0F-FB8B-48DE-9249-A1BFF650F6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Scatterplot</vt:lpstr>
      <vt:lpstr>Pareto</vt:lpstr>
      <vt:lpstr>Control Chart</vt:lpstr>
      <vt:lpstr>Pie Chart</vt:lpstr>
      <vt:lpstr>Histogram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Heidenga, Brooke (DHHS-Contractor)</dc:creator>
  <cp:keywords/>
  <dc:description/>
  <cp:lastModifiedBy>Brum, Renee (DHHS-Contractor)</cp:lastModifiedBy>
  <cp:revision/>
  <dcterms:created xsi:type="dcterms:W3CDTF">2022-08-17T19:17:39Z</dcterms:created>
  <dcterms:modified xsi:type="dcterms:W3CDTF">2022-12-01T13:19:37Z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2022-08-17T20:15:56Z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58003548-c393-4f65-8f9c-e63ce38179b4</vt:lpwstr>
  </property>
  <property fmtid="{D5CDD505-2E9C-101B-9397-08002B2CF9AE}" pid="8" name="MSIP_Label_2f46dfe0-534f-4c95-815c-5b1af86b9823_ContentBits">
    <vt:lpwstr>0</vt:lpwstr>
  </property>
  <property fmtid="{D5CDD505-2E9C-101B-9397-08002B2CF9AE}" pid="9" name="ContentTypeId">
    <vt:lpwstr>0x0101002C2A50C67DE3044597D3C16647CE9020</vt:lpwstr>
  </property>
  <property fmtid="{D5CDD505-2E9C-101B-9397-08002B2CF9AE}" pid="10" name="MediaServiceImageTags">
    <vt:lpwstr/>
  </property>
</Properties>
</file>